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naturalhistorymuseum-my.sharepoint.com/personal/v_heng_nhm_ac_uk/Documents/Documents/EET/Website pages/Ladybirds/Ladybirds - 3 - Looking for ladybirds/"/>
    </mc:Choice>
  </mc:AlternateContent>
  <xr:revisionPtr revIDLastSave="123" documentId="8_{261E6351-FFAC-4949-990B-F48EE2383D3F}" xr6:coauthVersionLast="47" xr6:coauthVersionMax="47" xr10:uidLastSave="{FD6FE0B6-FE4A-40A8-95E3-5E5A1A50A17C}"/>
  <bookViews>
    <workbookView xWindow="1560" yWindow="1560" windowWidth="21600" windowHeight="11235" xr2:uid="{73752ECB-A14A-4E25-9A5A-533047A93AEC}"/>
  </bookViews>
  <sheets>
    <sheet name="Full data" sheetId="2" r:id="rId1"/>
    <sheet name="Abbreviated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 l="1"/>
  <c r="J12" i="2"/>
  <c r="K11" i="2"/>
  <c r="J11" i="2"/>
  <c r="K10" i="2"/>
  <c r="J10" i="2"/>
  <c r="L10" i="2" s="1"/>
  <c r="K9" i="2"/>
  <c r="J9" i="2"/>
  <c r="K8" i="2"/>
  <c r="L8" i="2" s="1"/>
  <c r="J8" i="2"/>
  <c r="K7" i="2"/>
  <c r="J7" i="2"/>
  <c r="K6" i="2"/>
  <c r="J6" i="2"/>
  <c r="K5" i="2"/>
  <c r="J5" i="2"/>
  <c r="L5" i="2" s="1"/>
  <c r="K4" i="2"/>
  <c r="J4" i="2"/>
  <c r="I13" i="2"/>
  <c r="H13" i="2"/>
  <c r="C13" i="2"/>
  <c r="B13" i="2"/>
  <c r="L12" i="2"/>
  <c r="L11" i="2"/>
  <c r="L9" i="2"/>
  <c r="L7" i="2"/>
  <c r="L6" i="2"/>
  <c r="M13" i="1"/>
  <c r="M12" i="1"/>
  <c r="L13" i="1"/>
  <c r="M4" i="1"/>
  <c r="K12" i="1"/>
  <c r="K13" i="1" s="1"/>
  <c r="J13" i="1"/>
  <c r="I13" i="1"/>
  <c r="D13" i="1"/>
  <c r="C13" i="1"/>
  <c r="M11" i="1"/>
  <c r="M10" i="1"/>
  <c r="M9" i="1"/>
  <c r="M8" i="1"/>
  <c r="M7" i="1"/>
  <c r="M6" i="1"/>
  <c r="M5" i="1"/>
  <c r="L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J13" i="2" l="1"/>
  <c r="K13" i="2"/>
  <c r="L4" i="2"/>
  <c r="L13" i="2" s="1"/>
</calcChain>
</file>

<file path=xl/sharedStrings.xml><?xml version="1.0" encoding="utf-8"?>
<sst xmlns="http://schemas.openxmlformats.org/spreadsheetml/2006/main" count="53" uniqueCount="23">
  <si>
    <t>Location</t>
  </si>
  <si>
    <t xml:space="preserve">Worlington </t>
  </si>
  <si>
    <t>B. Fordham</t>
  </si>
  <si>
    <t>C. Chippenham</t>
  </si>
  <si>
    <t>Chettisham</t>
  </si>
  <si>
    <t>Total</t>
  </si>
  <si>
    <t>Plant</t>
  </si>
  <si>
    <t>Lime</t>
  </si>
  <si>
    <t>lime</t>
  </si>
  <si>
    <t>pine</t>
  </si>
  <si>
    <t>Nettle</t>
  </si>
  <si>
    <t>Year</t>
  </si>
  <si>
    <t>Harlequin</t>
  </si>
  <si>
    <t>Native</t>
  </si>
  <si>
    <t>Harmonia axyridis no. (% total)</t>
  </si>
  <si>
    <t>Native no.</t>
  </si>
  <si>
    <t>Total no.</t>
  </si>
  <si>
    <t>2551 (57.6)</t>
  </si>
  <si>
    <t>72 (5.3)</t>
  </si>
  <si>
    <t>Fordham</t>
  </si>
  <si>
    <t>Chippenham</t>
  </si>
  <si>
    <t>Data from:
Brown, P.M.J. and Roy, H.E. (2018), Native ladybird decline caused by the invasive harlequin ladybird Harmonia axyridis: evidence from a long-term field study. Insect Conserv Divers, 11: 230-239. https://doi.org/10.1111/icad.12266</t>
  </si>
  <si>
    <t>Pine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</si>
</sst>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9E9E9E"/>
      </left>
      <right/>
      <top/>
      <bottom style="medium">
        <color rgb="FF9E9E9E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3" fillId="0" borderId="10" xfId="0" applyFont="1" applyBorder="1"/>
    <xf numFmtId="0" fontId="3" fillId="0" borderId="12" xfId="0" applyFont="1" applyBorder="1"/>
    <xf numFmtId="0" fontId="4" fillId="0" borderId="12" xfId="0" applyFont="1" applyBorder="1"/>
    <xf numFmtId="0" fontId="1" fillId="0" borderId="2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13" xfId="0" applyBorder="1"/>
    <xf numFmtId="1" fontId="1" fillId="0" borderId="8" xfId="0" applyNumberFormat="1" applyFont="1" applyBorder="1" applyAlignment="1">
      <alignment horizontal="left" vertical="top" wrapText="1" indent="1"/>
    </xf>
    <xf numFmtId="1" fontId="1" fillId="0" borderId="9" xfId="0" applyNumberFormat="1" applyFont="1" applyBorder="1" applyAlignment="1">
      <alignment horizontal="left" vertical="top" wrapText="1" indent="1"/>
    </xf>
    <xf numFmtId="0" fontId="4" fillId="0" borderId="10" xfId="0" applyFont="1" applyBorder="1"/>
    <xf numFmtId="0" fontId="0" fillId="0" borderId="5" xfId="0" applyBorder="1"/>
    <xf numFmtId="0" fontId="1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1" fontId="1" fillId="0" borderId="14" xfId="0" applyNumberFormat="1" applyFont="1" applyBorder="1" applyAlignment="1">
      <alignment horizontal="left" vertical="top" wrapText="1" indent="1"/>
    </xf>
    <xf numFmtId="0" fontId="4" fillId="0" borderId="6" xfId="0" applyFont="1" applyBorder="1"/>
    <xf numFmtId="0" fontId="0" fillId="0" borderId="11" xfId="0" applyBorder="1"/>
    <xf numFmtId="1" fontId="1" fillId="0" borderId="5" xfId="0" applyNumberFormat="1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BCBC"/>
      <color rgb="FF337796"/>
      <color rgb="FFBD4C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'Full data'!$J$3</c:f>
              <c:strCache>
                <c:ptCount val="1"/>
                <c:pt idx="0">
                  <c:v>Harlequin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'Full data'!$A$4:$A$12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'Full data'!$J$4:$J$12</c:f>
              <c:numCache>
                <c:formatCode>General</c:formatCode>
                <c:ptCount val="9"/>
                <c:pt idx="0">
                  <c:v>210</c:v>
                </c:pt>
                <c:pt idx="1">
                  <c:v>701</c:v>
                </c:pt>
                <c:pt idx="2">
                  <c:v>458</c:v>
                </c:pt>
                <c:pt idx="3">
                  <c:v>398</c:v>
                </c:pt>
                <c:pt idx="4">
                  <c:v>359</c:v>
                </c:pt>
                <c:pt idx="5">
                  <c:v>126</c:v>
                </c:pt>
                <c:pt idx="6">
                  <c:v>291</c:v>
                </c:pt>
                <c:pt idx="7">
                  <c:v>724</c:v>
                </c:pt>
                <c:pt idx="8">
                  <c:v>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8-4A69-B0B3-AC70C88EE945}"/>
            </c:ext>
          </c:extLst>
        </c:ser>
        <c:ser>
          <c:idx val="2"/>
          <c:order val="2"/>
          <c:tx>
            <c:strRef>
              <c:f>'Full data'!$K$3</c:f>
              <c:strCache>
                <c:ptCount val="1"/>
                <c:pt idx="0">
                  <c:v>Native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'Full data'!$A$4:$A$12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'Full data'!$K$4:$K$12</c:f>
              <c:numCache>
                <c:formatCode>General</c:formatCode>
                <c:ptCount val="9"/>
                <c:pt idx="0">
                  <c:v>421</c:v>
                </c:pt>
                <c:pt idx="1">
                  <c:v>699</c:v>
                </c:pt>
                <c:pt idx="2">
                  <c:v>898</c:v>
                </c:pt>
                <c:pt idx="3">
                  <c:v>1169</c:v>
                </c:pt>
                <c:pt idx="4">
                  <c:v>729</c:v>
                </c:pt>
                <c:pt idx="5">
                  <c:v>194</c:v>
                </c:pt>
                <c:pt idx="6">
                  <c:v>376</c:v>
                </c:pt>
                <c:pt idx="7">
                  <c:v>300</c:v>
                </c:pt>
                <c:pt idx="8">
                  <c:v>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38-4A69-B0B3-AC70C88EE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8118992"/>
        <c:axId val="12081170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'Full data'!$A$3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'Full data'!$A$4:$A$12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'Full data'!$A$4:$A$12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038-4A69-B0B3-AC70C88EE945}"/>
                  </c:ext>
                </c:extLst>
              </c15:ser>
            </c15:filteredBarSeries>
          </c:ext>
        </c:extLst>
      </c:barChart>
      <c:catAx>
        <c:axId val="120811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117072"/>
        <c:crosses val="autoZero"/>
        <c:auto val="1"/>
        <c:lblAlgn val="ctr"/>
        <c:lblOffset val="100"/>
        <c:noMultiLvlLbl val="0"/>
      </c:catAx>
      <c:valAx>
        <c:axId val="120811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11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Fordham</a:t>
            </a:r>
          </a:p>
          <a:p>
            <a:pPr>
              <a:defRPr/>
            </a:pPr>
            <a:r>
              <a:rPr lang="en-GB"/>
              <a:t>Lime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'Full data'!$D$3</c:f>
              <c:strCache>
                <c:ptCount val="1"/>
                <c:pt idx="0">
                  <c:v>Harlequin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'Full data'!$A$4:$A$12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'Full data'!$D$4:$D$12</c:f>
              <c:numCache>
                <c:formatCode>General</c:formatCode>
                <c:ptCount val="9"/>
                <c:pt idx="0">
                  <c:v>31</c:v>
                </c:pt>
                <c:pt idx="1">
                  <c:v>383</c:v>
                </c:pt>
                <c:pt idx="2">
                  <c:v>234</c:v>
                </c:pt>
                <c:pt idx="3">
                  <c:v>246</c:v>
                </c:pt>
                <c:pt idx="4">
                  <c:v>210</c:v>
                </c:pt>
                <c:pt idx="5">
                  <c:v>37</c:v>
                </c:pt>
                <c:pt idx="6">
                  <c:v>170</c:v>
                </c:pt>
                <c:pt idx="7">
                  <c:v>421</c:v>
                </c:pt>
                <c:pt idx="8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19-43D1-A95A-D8A16DCA0677}"/>
            </c:ext>
          </c:extLst>
        </c:ser>
        <c:ser>
          <c:idx val="2"/>
          <c:order val="2"/>
          <c:tx>
            <c:strRef>
              <c:f>'Full data'!$E$3</c:f>
              <c:strCache>
                <c:ptCount val="1"/>
                <c:pt idx="0">
                  <c:v>Native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'Full data'!$A$4:$A$12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'Full data'!$E$4:$E$12</c:f>
              <c:numCache>
                <c:formatCode>General</c:formatCode>
                <c:ptCount val="9"/>
                <c:pt idx="0">
                  <c:v>72</c:v>
                </c:pt>
                <c:pt idx="1">
                  <c:v>130</c:v>
                </c:pt>
                <c:pt idx="2">
                  <c:v>254</c:v>
                </c:pt>
                <c:pt idx="3">
                  <c:v>358</c:v>
                </c:pt>
                <c:pt idx="4">
                  <c:v>199</c:v>
                </c:pt>
                <c:pt idx="5">
                  <c:v>39</c:v>
                </c:pt>
                <c:pt idx="6">
                  <c:v>114</c:v>
                </c:pt>
                <c:pt idx="7">
                  <c:v>58</c:v>
                </c:pt>
                <c:pt idx="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19-43D1-A95A-D8A16DCA0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6064048"/>
        <c:axId val="12660645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'Full data'!$A$3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'Full data'!$A$4:$A$12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'Full data'!$A$4:$A$12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C19-43D1-A95A-D8A16DCA0677}"/>
                  </c:ext>
                </c:extLst>
              </c15:ser>
            </c15:filteredBarSeries>
          </c:ext>
        </c:extLst>
      </c:barChart>
      <c:catAx>
        <c:axId val="126606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6064528"/>
        <c:crosses val="autoZero"/>
        <c:auto val="1"/>
        <c:lblAlgn val="ctr"/>
        <c:lblOffset val="100"/>
        <c:noMultiLvlLbl val="0"/>
      </c:catAx>
      <c:valAx>
        <c:axId val="126606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60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Chippenham</a:t>
            </a:r>
          </a:p>
          <a:p>
            <a:pPr>
              <a:defRPr/>
            </a:pPr>
            <a:r>
              <a:rPr lang="en-GB"/>
              <a:t>Pine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'Full data'!$F$3</c:f>
              <c:strCache>
                <c:ptCount val="1"/>
                <c:pt idx="0">
                  <c:v>Harlequin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'Full data'!$A$4:$A$12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'Full data'!$F$4:$F$12</c:f>
              <c:numCache>
                <c:formatCode>General</c:formatCode>
                <c:ptCount val="9"/>
                <c:pt idx="0">
                  <c:v>10</c:v>
                </c:pt>
                <c:pt idx="1">
                  <c:v>19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3-4A65-B529-39F348D8D28B}"/>
            </c:ext>
          </c:extLst>
        </c:ser>
        <c:ser>
          <c:idx val="1"/>
          <c:order val="1"/>
          <c:tx>
            <c:strRef>
              <c:f>'Full data'!$G$3</c:f>
              <c:strCache>
                <c:ptCount val="1"/>
                <c:pt idx="0">
                  <c:v>Native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'Full data'!$A$4:$A$12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'Full data'!$G$4:$G$12</c:f>
              <c:numCache>
                <c:formatCode>General</c:formatCode>
                <c:ptCount val="9"/>
                <c:pt idx="0">
                  <c:v>125</c:v>
                </c:pt>
                <c:pt idx="1">
                  <c:v>146</c:v>
                </c:pt>
                <c:pt idx="2">
                  <c:v>178</c:v>
                </c:pt>
                <c:pt idx="3">
                  <c:v>154</c:v>
                </c:pt>
                <c:pt idx="4">
                  <c:v>118</c:v>
                </c:pt>
                <c:pt idx="5">
                  <c:v>42</c:v>
                </c:pt>
                <c:pt idx="6">
                  <c:v>72</c:v>
                </c:pt>
                <c:pt idx="7">
                  <c:v>66</c:v>
                </c:pt>
                <c:pt idx="8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33-4A65-B529-39F348D8D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8617040"/>
        <c:axId val="1266063088"/>
      </c:barChart>
      <c:catAx>
        <c:axId val="120861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6063088"/>
        <c:crosses val="autoZero"/>
        <c:auto val="1"/>
        <c:lblAlgn val="ctr"/>
        <c:lblOffset val="100"/>
        <c:noMultiLvlLbl val="0"/>
      </c:catAx>
      <c:valAx>
        <c:axId val="126606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61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99567437452243"/>
          <c:y val="0.92187445319335082"/>
          <c:w val="0.22029814814814816"/>
          <c:h val="7.441458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Worlington</a:t>
            </a:r>
          </a:p>
          <a:p>
            <a:pPr>
              <a:defRPr/>
            </a:pPr>
            <a:r>
              <a:rPr lang="en-GB"/>
              <a:t>Lime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'Full data'!$B$3</c:f>
              <c:strCache>
                <c:ptCount val="1"/>
                <c:pt idx="0">
                  <c:v>Harlequin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'Full data'!$A$4:$A$12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'Full data'!$B$4:$B$12</c:f>
              <c:numCache>
                <c:formatCode>General</c:formatCode>
                <c:ptCount val="9"/>
                <c:pt idx="0">
                  <c:v>156</c:v>
                </c:pt>
                <c:pt idx="1">
                  <c:v>218</c:v>
                </c:pt>
                <c:pt idx="2">
                  <c:v>219</c:v>
                </c:pt>
                <c:pt idx="3">
                  <c:v>126</c:v>
                </c:pt>
                <c:pt idx="4">
                  <c:v>135</c:v>
                </c:pt>
                <c:pt idx="5">
                  <c:v>83</c:v>
                </c:pt>
                <c:pt idx="6">
                  <c:v>79</c:v>
                </c:pt>
                <c:pt idx="7">
                  <c:v>286</c:v>
                </c:pt>
                <c:pt idx="8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2-449E-8DB6-B0D993EF4EFE}"/>
            </c:ext>
          </c:extLst>
        </c:ser>
        <c:ser>
          <c:idx val="1"/>
          <c:order val="1"/>
          <c:tx>
            <c:strRef>
              <c:f>'Full data'!$C$3</c:f>
              <c:strCache>
                <c:ptCount val="1"/>
                <c:pt idx="0">
                  <c:v>Native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'Full data'!$A$4:$A$12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'Full data'!$C$4:$C$12</c:f>
              <c:numCache>
                <c:formatCode>General</c:formatCode>
                <c:ptCount val="9"/>
                <c:pt idx="0">
                  <c:v>182</c:v>
                </c:pt>
                <c:pt idx="1">
                  <c:v>248</c:v>
                </c:pt>
                <c:pt idx="2">
                  <c:v>275</c:v>
                </c:pt>
                <c:pt idx="3">
                  <c:v>364</c:v>
                </c:pt>
                <c:pt idx="4">
                  <c:v>204</c:v>
                </c:pt>
                <c:pt idx="5">
                  <c:v>59</c:v>
                </c:pt>
                <c:pt idx="6">
                  <c:v>105</c:v>
                </c:pt>
                <c:pt idx="7">
                  <c:v>89</c:v>
                </c:pt>
                <c:pt idx="8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92-449E-8DB6-B0D993EF4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3909824"/>
        <c:axId val="1223910304"/>
      </c:barChart>
      <c:catAx>
        <c:axId val="122390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3910304"/>
        <c:crosses val="autoZero"/>
        <c:auto val="1"/>
        <c:lblAlgn val="ctr"/>
        <c:lblOffset val="100"/>
        <c:noMultiLvlLbl val="0"/>
      </c:catAx>
      <c:valAx>
        <c:axId val="122391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390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Chettisham</a:t>
            </a:r>
          </a:p>
          <a:p>
            <a:pPr>
              <a:defRPr/>
            </a:pPr>
            <a:r>
              <a:rPr lang="en-GB"/>
              <a:t>Nettle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'Full data'!$H$3</c:f>
              <c:strCache>
                <c:ptCount val="1"/>
                <c:pt idx="0">
                  <c:v>Harlequin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'Full data'!$A$4:$A$12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'Full data'!$H$4:$H$12</c:f>
              <c:numCache>
                <c:formatCode>General</c:formatCode>
                <c:ptCount val="9"/>
                <c:pt idx="0">
                  <c:v>13</c:v>
                </c:pt>
                <c:pt idx="1">
                  <c:v>81</c:v>
                </c:pt>
                <c:pt idx="2">
                  <c:v>2</c:v>
                </c:pt>
                <c:pt idx="3">
                  <c:v>22</c:v>
                </c:pt>
                <c:pt idx="4">
                  <c:v>9</c:v>
                </c:pt>
                <c:pt idx="5">
                  <c:v>3</c:v>
                </c:pt>
                <c:pt idx="6">
                  <c:v>36</c:v>
                </c:pt>
                <c:pt idx="7">
                  <c:v>12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7-4118-AA55-174F49C3B767}"/>
            </c:ext>
          </c:extLst>
        </c:ser>
        <c:ser>
          <c:idx val="1"/>
          <c:order val="1"/>
          <c:tx>
            <c:strRef>
              <c:f>'Full data'!$I$3</c:f>
              <c:strCache>
                <c:ptCount val="1"/>
                <c:pt idx="0">
                  <c:v>Native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'Full data'!$A$4:$A$12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'Full data'!$I$4:$I$12</c:f>
              <c:numCache>
                <c:formatCode>General</c:formatCode>
                <c:ptCount val="9"/>
                <c:pt idx="0">
                  <c:v>42</c:v>
                </c:pt>
                <c:pt idx="1">
                  <c:v>175</c:v>
                </c:pt>
                <c:pt idx="2">
                  <c:v>191</c:v>
                </c:pt>
                <c:pt idx="3">
                  <c:v>293</c:v>
                </c:pt>
                <c:pt idx="4">
                  <c:v>208</c:v>
                </c:pt>
                <c:pt idx="5">
                  <c:v>54</c:v>
                </c:pt>
                <c:pt idx="6">
                  <c:v>85</c:v>
                </c:pt>
                <c:pt idx="7">
                  <c:v>87</c:v>
                </c:pt>
                <c:pt idx="8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F7-4118-AA55-174F49C3B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1389744"/>
        <c:axId val="1271386384"/>
      </c:barChart>
      <c:catAx>
        <c:axId val="127138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386384"/>
        <c:crosses val="autoZero"/>
        <c:auto val="1"/>
        <c:lblAlgn val="ctr"/>
        <c:lblOffset val="100"/>
        <c:noMultiLvlLbl val="0"/>
      </c:catAx>
      <c:valAx>
        <c:axId val="127138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38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Worlington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Abbreviated!$C$3</c:f>
              <c:strCache>
                <c:ptCount val="1"/>
                <c:pt idx="0">
                  <c:v>Harlequin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Abbreviated!$B$4:$B$12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Abbreviated!$C$4:$C$12</c:f>
              <c:numCache>
                <c:formatCode>General</c:formatCode>
                <c:ptCount val="9"/>
                <c:pt idx="0">
                  <c:v>156</c:v>
                </c:pt>
                <c:pt idx="1">
                  <c:v>218</c:v>
                </c:pt>
                <c:pt idx="2">
                  <c:v>219</c:v>
                </c:pt>
                <c:pt idx="3">
                  <c:v>126</c:v>
                </c:pt>
                <c:pt idx="4">
                  <c:v>135</c:v>
                </c:pt>
                <c:pt idx="5">
                  <c:v>83</c:v>
                </c:pt>
                <c:pt idx="6">
                  <c:v>79</c:v>
                </c:pt>
                <c:pt idx="7">
                  <c:v>286</c:v>
                </c:pt>
                <c:pt idx="8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1-4321-9FCC-3040773FF2C9}"/>
            </c:ext>
          </c:extLst>
        </c:ser>
        <c:ser>
          <c:idx val="1"/>
          <c:order val="1"/>
          <c:tx>
            <c:strRef>
              <c:f>Abbreviated!$D$3</c:f>
              <c:strCache>
                <c:ptCount val="1"/>
                <c:pt idx="0">
                  <c:v>Native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Abbreviated!$B$4:$B$12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Abbreviated!$D$4:$D$12</c:f>
              <c:numCache>
                <c:formatCode>General</c:formatCode>
                <c:ptCount val="9"/>
                <c:pt idx="0">
                  <c:v>182</c:v>
                </c:pt>
                <c:pt idx="1">
                  <c:v>248</c:v>
                </c:pt>
                <c:pt idx="2">
                  <c:v>275</c:v>
                </c:pt>
                <c:pt idx="3">
                  <c:v>364</c:v>
                </c:pt>
                <c:pt idx="4">
                  <c:v>204</c:v>
                </c:pt>
                <c:pt idx="5">
                  <c:v>59</c:v>
                </c:pt>
                <c:pt idx="6">
                  <c:v>105</c:v>
                </c:pt>
                <c:pt idx="7">
                  <c:v>89</c:v>
                </c:pt>
                <c:pt idx="8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1-4321-9FCC-3040773F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0765248"/>
        <c:axId val="380767168"/>
      </c:barChart>
      <c:catAx>
        <c:axId val="38076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767168"/>
        <c:crosses val="autoZero"/>
        <c:auto val="1"/>
        <c:lblAlgn val="ctr"/>
        <c:lblOffset val="100"/>
        <c:noMultiLvlLbl val="0"/>
      </c:catAx>
      <c:valAx>
        <c:axId val="38076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7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Chettisham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Abbreviated!$I$3</c:f>
              <c:strCache>
                <c:ptCount val="1"/>
                <c:pt idx="0">
                  <c:v>Harlequin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Abbreviated!$B$4:$B$12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Abbreviated!$I$4:$I$12</c:f>
              <c:numCache>
                <c:formatCode>General</c:formatCode>
                <c:ptCount val="9"/>
                <c:pt idx="0">
                  <c:v>13</c:v>
                </c:pt>
                <c:pt idx="1">
                  <c:v>81</c:v>
                </c:pt>
                <c:pt idx="2">
                  <c:v>2</c:v>
                </c:pt>
                <c:pt idx="3">
                  <c:v>22</c:v>
                </c:pt>
                <c:pt idx="4">
                  <c:v>9</c:v>
                </c:pt>
                <c:pt idx="5">
                  <c:v>3</c:v>
                </c:pt>
                <c:pt idx="6">
                  <c:v>36</c:v>
                </c:pt>
                <c:pt idx="7">
                  <c:v>12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4-49C3-9463-2F3B719D0C6A}"/>
            </c:ext>
          </c:extLst>
        </c:ser>
        <c:ser>
          <c:idx val="1"/>
          <c:order val="1"/>
          <c:tx>
            <c:strRef>
              <c:f>Abbreviated!$J$3</c:f>
              <c:strCache>
                <c:ptCount val="1"/>
                <c:pt idx="0">
                  <c:v>Native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Abbreviated!$B$4:$B$12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Abbreviated!$J$4:$J$12</c:f>
              <c:numCache>
                <c:formatCode>General</c:formatCode>
                <c:ptCount val="9"/>
                <c:pt idx="0">
                  <c:v>42</c:v>
                </c:pt>
                <c:pt idx="1">
                  <c:v>175</c:v>
                </c:pt>
                <c:pt idx="2">
                  <c:v>191</c:v>
                </c:pt>
                <c:pt idx="3">
                  <c:v>293</c:v>
                </c:pt>
                <c:pt idx="4">
                  <c:v>208</c:v>
                </c:pt>
                <c:pt idx="5">
                  <c:v>54</c:v>
                </c:pt>
                <c:pt idx="6">
                  <c:v>85</c:v>
                </c:pt>
                <c:pt idx="7">
                  <c:v>87</c:v>
                </c:pt>
                <c:pt idx="8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C4-49C3-9463-2F3B719D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1900048"/>
        <c:axId val="142190052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Abbreviated!$B$4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Abbreviated!$B$4:$B$12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Abbreviated!$B$5:$B$12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9C4-49C3-9463-2F3B719D0C6A}"/>
                  </c:ext>
                </c:extLst>
              </c15:ser>
            </c15:filteredBarSeries>
          </c:ext>
        </c:extLst>
      </c:barChart>
      <c:catAx>
        <c:axId val="142190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900528"/>
        <c:crosses val="autoZero"/>
        <c:auto val="1"/>
        <c:lblAlgn val="ctr"/>
        <c:lblOffset val="100"/>
        <c:noMultiLvlLbl val="0"/>
      </c:catAx>
      <c:valAx>
        <c:axId val="142190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90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Abbreviated!$K$3</c:f>
              <c:strCache>
                <c:ptCount val="1"/>
                <c:pt idx="0">
                  <c:v>Harlequin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Abbreviated!$B$4:$B$12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Abbreviated!$K$4:$K$12</c:f>
              <c:numCache>
                <c:formatCode>General</c:formatCode>
                <c:ptCount val="9"/>
                <c:pt idx="0">
                  <c:v>169</c:v>
                </c:pt>
                <c:pt idx="1">
                  <c:v>299</c:v>
                </c:pt>
                <c:pt idx="2">
                  <c:v>221</c:v>
                </c:pt>
                <c:pt idx="3">
                  <c:v>148</c:v>
                </c:pt>
                <c:pt idx="4">
                  <c:v>144</c:v>
                </c:pt>
                <c:pt idx="5">
                  <c:v>86</c:v>
                </c:pt>
                <c:pt idx="6">
                  <c:v>115</c:v>
                </c:pt>
                <c:pt idx="7">
                  <c:v>298</c:v>
                </c:pt>
                <c:pt idx="8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A-4C1A-B3DF-2B252B340743}"/>
            </c:ext>
          </c:extLst>
        </c:ser>
        <c:ser>
          <c:idx val="1"/>
          <c:order val="1"/>
          <c:tx>
            <c:strRef>
              <c:f>Abbreviated!$L$3</c:f>
              <c:strCache>
                <c:ptCount val="1"/>
                <c:pt idx="0">
                  <c:v>Native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Abbreviated!$B$4:$B$12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Abbreviated!$L$4:$L$12</c:f>
              <c:numCache>
                <c:formatCode>General</c:formatCode>
                <c:ptCount val="9"/>
                <c:pt idx="0">
                  <c:v>224</c:v>
                </c:pt>
                <c:pt idx="1">
                  <c:v>423</c:v>
                </c:pt>
                <c:pt idx="2">
                  <c:v>466</c:v>
                </c:pt>
                <c:pt idx="3">
                  <c:v>657</c:v>
                </c:pt>
                <c:pt idx="4">
                  <c:v>412</c:v>
                </c:pt>
                <c:pt idx="5">
                  <c:v>113</c:v>
                </c:pt>
                <c:pt idx="6">
                  <c:v>190</c:v>
                </c:pt>
                <c:pt idx="7">
                  <c:v>176</c:v>
                </c:pt>
                <c:pt idx="8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A-4C1A-B3DF-2B252B340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0071136"/>
        <c:axId val="1080069696"/>
      </c:barChart>
      <c:catAx>
        <c:axId val="108007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069696"/>
        <c:crosses val="autoZero"/>
        <c:auto val="1"/>
        <c:lblAlgn val="ctr"/>
        <c:lblOffset val="100"/>
        <c:noMultiLvlLbl val="0"/>
      </c:catAx>
      <c:valAx>
        <c:axId val="108006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07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201659</xdr:colOff>
      <xdr:row>0</xdr:row>
      <xdr:rowOff>69941</xdr:rowOff>
    </xdr:from>
    <xdr:to>
      <xdr:col>21</xdr:col>
      <xdr:colOff>90766</xdr:colOff>
      <xdr:row>14</xdr:row>
      <xdr:rowOff>65227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45BF82-12B3-723A-D1B8-A0C782580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106952</xdr:colOff>
      <xdr:row>32</xdr:row>
      <xdr:rowOff>117020</xdr:rowOff>
    </xdr:from>
    <xdr:to>
      <xdr:col>8</xdr:col>
      <xdr:colOff>145738</xdr:colOff>
      <xdr:row>47</xdr:row>
      <xdr:rowOff>139520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194485-93B1-1B09-1206-B28A94209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320858</xdr:colOff>
      <xdr:row>32</xdr:row>
      <xdr:rowOff>111851</xdr:rowOff>
    </xdr:from>
    <xdr:to>
      <xdr:col>17</xdr:col>
      <xdr:colOff>209965</xdr:colOff>
      <xdr:row>47</xdr:row>
      <xdr:rowOff>134351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ADEB2E-360F-323B-A5F0-B6BC7A843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122464</xdr:colOff>
      <xdr:row>16</xdr:row>
      <xdr:rowOff>152401</xdr:rowOff>
    </xdr:from>
    <xdr:to>
      <xdr:col>8</xdr:col>
      <xdr:colOff>161250</xdr:colOff>
      <xdr:row>31</xdr:row>
      <xdr:rowOff>174901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B26F62B-D4A8-D775-70BF-B14724F4D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340178</xdr:colOff>
      <xdr:row>16</xdr:row>
      <xdr:rowOff>152401</xdr:rowOff>
    </xdr:from>
    <xdr:to>
      <xdr:col>17</xdr:col>
      <xdr:colOff>229285</xdr:colOff>
      <xdr:row>31</xdr:row>
      <xdr:rowOff>174901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D475D64-4B98-FCC9-A909-AD0C05AF4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</xdr:colOff>
      <xdr:row>14</xdr:row>
      <xdr:rowOff>77152</xdr:rowOff>
    </xdr:from>
    <xdr:to>
      <xdr:col>9</xdr:col>
      <xdr:colOff>291465</xdr:colOff>
      <xdr:row>29</xdr:row>
      <xdr:rowOff>122872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09F89D-1256-BFE1-F767-00141E37B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466725</xdr:colOff>
      <xdr:row>14</xdr:row>
      <xdr:rowOff>80961</xdr:rowOff>
    </xdr:from>
    <xdr:to>
      <xdr:col>14</xdr:col>
      <xdr:colOff>476250</xdr:colOff>
      <xdr:row>29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F28DF1-F119-728E-F531-B8EB8EC3F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30616</xdr:colOff>
      <xdr:row>30</xdr:row>
      <xdr:rowOff>178933</xdr:rowOff>
    </xdr:from>
    <xdr:to>
      <xdr:col>9</xdr:col>
      <xdr:colOff>430666</xdr:colOff>
      <xdr:row>45</xdr:row>
      <xdr:rowOff>72797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7808DDA-7D0A-73B8-F1DA-E582B21D9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C4E9-AD8E-4EB9-94A2-72F0AC74AD35}">
  <dimension ref="A1:L16"/>
  <sheetViews>
    <sheetView tabSelected="1" zoomScale="70" zoomScaleNormal="70" workbookViewId="0">
      <selection activeCell="Z6" sqref="Z6"/>
    </sheetView>
  </sheetViews>
  <sheetFormatPr defaultRowHeight="15" x14ac:dyDescent="0.25"/>
  <cols>
    <col min="1" max="1" width="12.28515625" customWidth="1"/>
    <col min="4" max="4" width="12.85546875" customWidth="1"/>
    <col min="7" max="7" width="9.28515625" customWidth="1"/>
  </cols>
  <sheetData>
    <row r="1" spans="1:12" ht="21" x14ac:dyDescent="0.35">
      <c r="A1" s="11" t="s">
        <v>0</v>
      </c>
      <c r="B1" s="20" t="s">
        <v>1</v>
      </c>
      <c r="C1" s="21"/>
      <c r="D1" s="25" t="s">
        <v>19</v>
      </c>
      <c r="E1" s="31"/>
      <c r="F1" s="25" t="s">
        <v>20</v>
      </c>
      <c r="G1" s="31"/>
      <c r="H1" s="20" t="s">
        <v>4</v>
      </c>
      <c r="I1" s="21"/>
      <c r="J1" s="16" t="s">
        <v>5</v>
      </c>
      <c r="K1" s="17"/>
      <c r="L1" s="1"/>
    </row>
    <row r="2" spans="1:12" ht="21" x14ac:dyDescent="0.35">
      <c r="A2" s="11" t="s">
        <v>6</v>
      </c>
      <c r="B2" s="20" t="s">
        <v>7</v>
      </c>
      <c r="C2" s="21"/>
      <c r="D2" s="20" t="s">
        <v>7</v>
      </c>
      <c r="E2" s="26"/>
      <c r="F2" s="30" t="s">
        <v>22</v>
      </c>
      <c r="G2" s="26"/>
      <c r="H2" s="20" t="s">
        <v>10</v>
      </c>
      <c r="I2" s="21"/>
      <c r="J2" s="18"/>
      <c r="K2" s="19"/>
      <c r="L2" s="1"/>
    </row>
    <row r="3" spans="1:12" ht="18.75" x14ac:dyDescent="0.3">
      <c r="A3" s="11" t="s">
        <v>11</v>
      </c>
      <c r="B3" s="8" t="s">
        <v>12</v>
      </c>
      <c r="C3" s="9" t="s">
        <v>13</v>
      </c>
      <c r="D3" s="8" t="s">
        <v>12</v>
      </c>
      <c r="E3" s="9" t="s">
        <v>13</v>
      </c>
      <c r="F3" s="8" t="s">
        <v>12</v>
      </c>
      <c r="G3" s="9" t="s">
        <v>13</v>
      </c>
      <c r="H3" s="8" t="s">
        <v>12</v>
      </c>
      <c r="I3" s="9" t="s">
        <v>13</v>
      </c>
      <c r="J3" s="33" t="s">
        <v>12</v>
      </c>
      <c r="K3" s="34" t="s">
        <v>13</v>
      </c>
      <c r="L3" s="22" t="s">
        <v>5</v>
      </c>
    </row>
    <row r="4" spans="1:12" x14ac:dyDescent="0.25">
      <c r="A4" s="3">
        <v>2008</v>
      </c>
      <c r="B4" s="3">
        <v>156</v>
      </c>
      <c r="C4" s="4">
        <v>182</v>
      </c>
      <c r="D4" s="3">
        <v>31</v>
      </c>
      <c r="E4" s="4">
        <v>72</v>
      </c>
      <c r="F4" s="3">
        <v>10</v>
      </c>
      <c r="G4" s="4">
        <v>125</v>
      </c>
      <c r="H4" s="3">
        <v>13</v>
      </c>
      <c r="I4" s="2">
        <v>42</v>
      </c>
      <c r="J4" s="14">
        <f>SUM(H4,F4,D4,B4)</f>
        <v>210</v>
      </c>
      <c r="K4" s="15">
        <f>SUM(I4,G4,E4,C4)</f>
        <v>421</v>
      </c>
      <c r="L4" s="32">
        <f>SUM(J4:K4)</f>
        <v>631</v>
      </c>
    </row>
    <row r="5" spans="1:12" x14ac:dyDescent="0.25">
      <c r="A5" s="3">
        <v>2009</v>
      </c>
      <c r="B5" s="3">
        <v>218</v>
      </c>
      <c r="C5" s="4">
        <v>248</v>
      </c>
      <c r="D5" s="3">
        <v>383</v>
      </c>
      <c r="E5" s="4">
        <v>130</v>
      </c>
      <c r="F5" s="3">
        <v>19</v>
      </c>
      <c r="G5" s="4">
        <v>146</v>
      </c>
      <c r="H5" s="3">
        <v>81</v>
      </c>
      <c r="I5" s="2">
        <v>175</v>
      </c>
      <c r="J5" s="3">
        <f t="shared" ref="J5:J12" si="0">SUM(H5,F5,D5,B5)</f>
        <v>701</v>
      </c>
      <c r="K5" s="4">
        <f t="shared" ref="K5:K12" si="1">SUM(I5,G5,E5,C5)</f>
        <v>699</v>
      </c>
      <c r="L5" s="32">
        <f t="shared" ref="L5:L11" si="2">SUM(J5:K5)</f>
        <v>1400</v>
      </c>
    </row>
    <row r="6" spans="1:12" x14ac:dyDescent="0.25">
      <c r="A6" s="3">
        <v>2010</v>
      </c>
      <c r="B6" s="3">
        <v>219</v>
      </c>
      <c r="C6" s="4">
        <v>275</v>
      </c>
      <c r="D6" s="3">
        <v>234</v>
      </c>
      <c r="E6" s="4">
        <v>254</v>
      </c>
      <c r="F6" s="3">
        <v>3</v>
      </c>
      <c r="G6" s="4">
        <v>178</v>
      </c>
      <c r="H6" s="3">
        <v>2</v>
      </c>
      <c r="I6" s="2">
        <v>191</v>
      </c>
      <c r="J6" s="3">
        <f t="shared" si="0"/>
        <v>458</v>
      </c>
      <c r="K6" s="4">
        <f t="shared" si="1"/>
        <v>898</v>
      </c>
      <c r="L6" s="32">
        <f t="shared" si="2"/>
        <v>1356</v>
      </c>
    </row>
    <row r="7" spans="1:12" x14ac:dyDescent="0.25">
      <c r="A7" s="3">
        <v>2011</v>
      </c>
      <c r="B7" s="3">
        <v>126</v>
      </c>
      <c r="C7" s="4">
        <v>364</v>
      </c>
      <c r="D7" s="3">
        <v>246</v>
      </c>
      <c r="E7" s="4">
        <v>358</v>
      </c>
      <c r="F7" s="3">
        <v>4</v>
      </c>
      <c r="G7" s="4">
        <v>154</v>
      </c>
      <c r="H7" s="3">
        <v>22</v>
      </c>
      <c r="I7" s="2">
        <v>293</v>
      </c>
      <c r="J7" s="3">
        <f t="shared" si="0"/>
        <v>398</v>
      </c>
      <c r="K7" s="4">
        <f t="shared" si="1"/>
        <v>1169</v>
      </c>
      <c r="L7" s="32">
        <f t="shared" si="2"/>
        <v>1567</v>
      </c>
    </row>
    <row r="8" spans="1:12" x14ac:dyDescent="0.25">
      <c r="A8" s="3">
        <v>2012</v>
      </c>
      <c r="B8" s="3">
        <v>135</v>
      </c>
      <c r="C8" s="4">
        <v>204</v>
      </c>
      <c r="D8" s="3">
        <v>210</v>
      </c>
      <c r="E8" s="4">
        <v>199</v>
      </c>
      <c r="F8" s="3">
        <v>5</v>
      </c>
      <c r="G8" s="4">
        <v>118</v>
      </c>
      <c r="H8" s="3">
        <v>9</v>
      </c>
      <c r="I8" s="2">
        <v>208</v>
      </c>
      <c r="J8" s="3">
        <f t="shared" si="0"/>
        <v>359</v>
      </c>
      <c r="K8" s="4">
        <f t="shared" si="1"/>
        <v>729</v>
      </c>
      <c r="L8" s="32">
        <f t="shared" si="2"/>
        <v>1088</v>
      </c>
    </row>
    <row r="9" spans="1:12" x14ac:dyDescent="0.25">
      <c r="A9" s="3">
        <v>2013</v>
      </c>
      <c r="B9" s="3">
        <v>83</v>
      </c>
      <c r="C9" s="4">
        <v>59</v>
      </c>
      <c r="D9" s="3">
        <v>37</v>
      </c>
      <c r="E9" s="4">
        <v>39</v>
      </c>
      <c r="F9" s="3">
        <v>3</v>
      </c>
      <c r="G9" s="4">
        <v>42</v>
      </c>
      <c r="H9" s="3">
        <v>3</v>
      </c>
      <c r="I9" s="2">
        <v>54</v>
      </c>
      <c r="J9" s="3">
        <f t="shared" si="0"/>
        <v>126</v>
      </c>
      <c r="K9" s="4">
        <f t="shared" si="1"/>
        <v>194</v>
      </c>
      <c r="L9" s="32">
        <f t="shared" si="2"/>
        <v>320</v>
      </c>
    </row>
    <row r="10" spans="1:12" x14ac:dyDescent="0.25">
      <c r="A10" s="3">
        <v>2014</v>
      </c>
      <c r="B10" s="3">
        <v>79</v>
      </c>
      <c r="C10" s="4">
        <v>105</v>
      </c>
      <c r="D10" s="3">
        <v>170</v>
      </c>
      <c r="E10" s="4">
        <v>114</v>
      </c>
      <c r="F10" s="3">
        <v>6</v>
      </c>
      <c r="G10" s="4">
        <v>72</v>
      </c>
      <c r="H10" s="3">
        <v>36</v>
      </c>
      <c r="I10" s="2">
        <v>85</v>
      </c>
      <c r="J10" s="3">
        <f t="shared" si="0"/>
        <v>291</v>
      </c>
      <c r="K10" s="4">
        <f t="shared" si="1"/>
        <v>376</v>
      </c>
      <c r="L10" s="32">
        <f t="shared" si="2"/>
        <v>667</v>
      </c>
    </row>
    <row r="11" spans="1:12" x14ac:dyDescent="0.25">
      <c r="A11" s="3">
        <v>2015</v>
      </c>
      <c r="B11" s="3">
        <v>286</v>
      </c>
      <c r="C11" s="4">
        <v>89</v>
      </c>
      <c r="D11" s="3">
        <v>421</v>
      </c>
      <c r="E11" s="4">
        <v>58</v>
      </c>
      <c r="F11" s="3">
        <v>5</v>
      </c>
      <c r="G11" s="4">
        <v>66</v>
      </c>
      <c r="H11" s="3">
        <v>12</v>
      </c>
      <c r="I11" s="2">
        <v>87</v>
      </c>
      <c r="J11" s="3">
        <f t="shared" si="0"/>
        <v>724</v>
      </c>
      <c r="K11" s="4">
        <f t="shared" si="1"/>
        <v>300</v>
      </c>
      <c r="L11" s="32">
        <f t="shared" si="2"/>
        <v>1024</v>
      </c>
    </row>
    <row r="12" spans="1:12" x14ac:dyDescent="0.25">
      <c r="A12" s="3">
        <v>2016</v>
      </c>
      <c r="B12" s="3">
        <v>343</v>
      </c>
      <c r="C12" s="4">
        <v>59</v>
      </c>
      <c r="D12" s="3">
        <v>503</v>
      </c>
      <c r="E12" s="4">
        <v>92</v>
      </c>
      <c r="F12" s="3">
        <v>3</v>
      </c>
      <c r="G12" s="4">
        <v>39</v>
      </c>
      <c r="H12" s="3">
        <v>16</v>
      </c>
      <c r="I12" s="2">
        <v>193</v>
      </c>
      <c r="J12" s="6">
        <f t="shared" si="0"/>
        <v>865</v>
      </c>
      <c r="K12" s="7">
        <f t="shared" si="1"/>
        <v>383</v>
      </c>
      <c r="L12" s="32">
        <f>SUM(J12:K12)</f>
        <v>1248</v>
      </c>
    </row>
    <row r="13" spans="1:12" x14ac:dyDescent="0.25">
      <c r="A13" s="27" t="s">
        <v>16</v>
      </c>
      <c r="B13" s="27">
        <f>SUM(B4:B12)</f>
        <v>1645</v>
      </c>
      <c r="C13" s="27">
        <f>SUM(C4:C12)</f>
        <v>1585</v>
      </c>
      <c r="D13" s="27" t="s">
        <v>17</v>
      </c>
      <c r="E13" s="28">
        <v>1876</v>
      </c>
      <c r="F13" s="27" t="s">
        <v>18</v>
      </c>
      <c r="G13" s="28">
        <v>1294</v>
      </c>
      <c r="H13" s="27">
        <f>SUM(H4:H12)</f>
        <v>194</v>
      </c>
      <c r="I13" s="27">
        <f>SUM(I4:I12)</f>
        <v>1328</v>
      </c>
      <c r="J13" s="6">
        <f>SUM(J4:J12)</f>
        <v>4132</v>
      </c>
      <c r="K13" s="6">
        <f>SUM(K4:K12)</f>
        <v>5169</v>
      </c>
      <c r="L13" s="29">
        <f>SUM(L4:L12)</f>
        <v>9301</v>
      </c>
    </row>
    <row r="15" spans="1:12" ht="15" customHeight="1" x14ac:dyDescent="0.25">
      <c r="A15" s="35" t="s">
        <v>21</v>
      </c>
      <c r="B15" s="35"/>
      <c r="C15" s="35"/>
      <c r="D15" s="35"/>
      <c r="E15" s="35"/>
      <c r="F15" s="35"/>
      <c r="G15" s="35"/>
      <c r="H15" s="35"/>
      <c r="I15" s="35"/>
    </row>
    <row r="16" spans="1:12" ht="55.5" customHeight="1" x14ac:dyDescent="0.25">
      <c r="A16" s="35"/>
      <c r="B16" s="35"/>
      <c r="C16" s="35"/>
      <c r="D16" s="35"/>
      <c r="E16" s="35"/>
      <c r="F16" s="35"/>
      <c r="G16" s="35"/>
      <c r="H16" s="35"/>
      <c r="I16" s="35"/>
    </row>
  </sheetData>
  <mergeCells count="1">
    <mergeCell ref="A15:I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75EE3-A1A6-4744-8CEC-019848044FC3}">
  <dimension ref="A1:O14"/>
  <sheetViews>
    <sheetView zoomScale="70" zoomScaleNormal="70" workbookViewId="0">
      <selection activeCell="K36" sqref="K36"/>
    </sheetView>
  </sheetViews>
  <sheetFormatPr defaultRowHeight="15" x14ac:dyDescent="0.25"/>
  <cols>
    <col min="2" max="2" width="12.42578125" customWidth="1"/>
    <col min="3" max="4" width="16.7109375" customWidth="1"/>
    <col min="5" max="8" width="16.7109375" hidden="1" customWidth="1"/>
    <col min="9" max="12" width="16.7109375" customWidth="1"/>
  </cols>
  <sheetData>
    <row r="1" spans="1:15" s="1" customFormat="1" ht="20.25" customHeight="1" x14ac:dyDescent="0.35">
      <c r="B1" s="11" t="s">
        <v>0</v>
      </c>
      <c r="C1" s="20" t="s">
        <v>1</v>
      </c>
      <c r="D1" s="21"/>
      <c r="E1" s="12"/>
      <c r="F1" s="13" t="s">
        <v>2</v>
      </c>
      <c r="G1" s="12"/>
      <c r="H1" s="13" t="s">
        <v>3</v>
      </c>
      <c r="I1" s="20" t="s">
        <v>4</v>
      </c>
      <c r="J1" s="21"/>
      <c r="K1" s="16" t="s">
        <v>5</v>
      </c>
      <c r="L1" s="17"/>
    </row>
    <row r="2" spans="1:15" s="1" customFormat="1" ht="21" x14ac:dyDescent="0.35">
      <c r="B2" s="11" t="s">
        <v>6</v>
      </c>
      <c r="C2" s="20" t="s">
        <v>7</v>
      </c>
      <c r="D2" s="21"/>
      <c r="E2" s="12"/>
      <c r="F2" s="13" t="s">
        <v>8</v>
      </c>
      <c r="G2" s="12"/>
      <c r="H2" s="13" t="s">
        <v>9</v>
      </c>
      <c r="I2" s="20" t="s">
        <v>10</v>
      </c>
      <c r="J2" s="21"/>
      <c r="K2" s="18"/>
      <c r="L2" s="19"/>
    </row>
    <row r="3" spans="1:15" s="1" customFormat="1" ht="25.15" customHeight="1" x14ac:dyDescent="0.35">
      <c r="A3"/>
      <c r="B3" s="11" t="s">
        <v>11</v>
      </c>
      <c r="C3" s="8" t="s">
        <v>12</v>
      </c>
      <c r="D3" s="9" t="s">
        <v>13</v>
      </c>
      <c r="E3" s="10" t="s">
        <v>14</v>
      </c>
      <c r="F3" s="10" t="s">
        <v>15</v>
      </c>
      <c r="G3" s="10" t="s">
        <v>14</v>
      </c>
      <c r="H3" s="10" t="s">
        <v>15</v>
      </c>
      <c r="I3" s="8" t="s">
        <v>12</v>
      </c>
      <c r="J3" s="9" t="s">
        <v>13</v>
      </c>
      <c r="K3" s="8" t="s">
        <v>12</v>
      </c>
      <c r="L3" s="9" t="s">
        <v>13</v>
      </c>
      <c r="M3" s="22" t="s">
        <v>5</v>
      </c>
    </row>
    <row r="4" spans="1:15" ht="21" customHeight="1" x14ac:dyDescent="0.25">
      <c r="B4" s="3">
        <v>2008</v>
      </c>
      <c r="C4" s="3">
        <v>156</v>
      </c>
      <c r="D4" s="4">
        <v>182</v>
      </c>
      <c r="E4" s="2">
        <v>31</v>
      </c>
      <c r="F4" s="4">
        <v>72</v>
      </c>
      <c r="G4" s="3">
        <v>10</v>
      </c>
      <c r="H4" s="2">
        <v>125</v>
      </c>
      <c r="I4" s="3">
        <v>13</v>
      </c>
      <c r="J4" s="4">
        <v>42</v>
      </c>
      <c r="K4" s="14">
        <f>SUM(I4,C4)</f>
        <v>169</v>
      </c>
      <c r="L4" s="15">
        <f t="shared" ref="L4:L12" si="0">SUM(J4,D4)</f>
        <v>224</v>
      </c>
      <c r="M4" s="23">
        <f>SUM(K4:L4)</f>
        <v>393</v>
      </c>
    </row>
    <row r="5" spans="1:15" x14ac:dyDescent="0.25">
      <c r="B5" s="3">
        <v>2009</v>
      </c>
      <c r="C5" s="3">
        <v>218</v>
      </c>
      <c r="D5" s="4">
        <v>248</v>
      </c>
      <c r="E5" s="2">
        <v>383</v>
      </c>
      <c r="F5" s="4">
        <v>130</v>
      </c>
      <c r="G5" s="3">
        <v>19</v>
      </c>
      <c r="H5" s="2">
        <v>146</v>
      </c>
      <c r="I5" s="3">
        <v>81</v>
      </c>
      <c r="J5" s="4">
        <v>175</v>
      </c>
      <c r="K5" s="3">
        <f t="shared" ref="K5:K11" si="1">SUM(I5,C5)</f>
        <v>299</v>
      </c>
      <c r="L5" s="4">
        <f t="shared" si="0"/>
        <v>423</v>
      </c>
      <c r="M5" s="23">
        <f t="shared" ref="M5:M11" si="2">SUM(K5:L5)</f>
        <v>722</v>
      </c>
    </row>
    <row r="6" spans="1:15" x14ac:dyDescent="0.25">
      <c r="B6" s="3">
        <v>2010</v>
      </c>
      <c r="C6" s="3">
        <v>219</v>
      </c>
      <c r="D6" s="4">
        <v>275</v>
      </c>
      <c r="E6" s="2">
        <v>234</v>
      </c>
      <c r="F6" s="4">
        <v>254</v>
      </c>
      <c r="G6" s="3">
        <v>3</v>
      </c>
      <c r="H6" s="2">
        <v>178</v>
      </c>
      <c r="I6" s="3">
        <v>2</v>
      </c>
      <c r="J6" s="4">
        <v>191</v>
      </c>
      <c r="K6" s="3">
        <f t="shared" si="1"/>
        <v>221</v>
      </c>
      <c r="L6" s="4">
        <f t="shared" si="0"/>
        <v>466</v>
      </c>
      <c r="M6" s="23">
        <f t="shared" si="2"/>
        <v>687</v>
      </c>
    </row>
    <row r="7" spans="1:15" x14ac:dyDescent="0.25">
      <c r="B7" s="3">
        <v>2011</v>
      </c>
      <c r="C7" s="3">
        <v>126</v>
      </c>
      <c r="D7" s="4">
        <v>364</v>
      </c>
      <c r="E7" s="2">
        <v>246</v>
      </c>
      <c r="F7" s="4">
        <v>358</v>
      </c>
      <c r="G7" s="3">
        <v>4</v>
      </c>
      <c r="H7" s="2">
        <v>154</v>
      </c>
      <c r="I7" s="3">
        <v>22</v>
      </c>
      <c r="J7" s="4">
        <v>293</v>
      </c>
      <c r="K7" s="3">
        <f t="shared" si="1"/>
        <v>148</v>
      </c>
      <c r="L7" s="4">
        <f t="shared" si="0"/>
        <v>657</v>
      </c>
      <c r="M7" s="23">
        <f t="shared" si="2"/>
        <v>805</v>
      </c>
    </row>
    <row r="8" spans="1:15" x14ac:dyDescent="0.25">
      <c r="B8" s="3">
        <v>2012</v>
      </c>
      <c r="C8" s="3">
        <v>135</v>
      </c>
      <c r="D8" s="4">
        <v>204</v>
      </c>
      <c r="E8" s="2">
        <v>210</v>
      </c>
      <c r="F8" s="4">
        <v>199</v>
      </c>
      <c r="G8" s="3">
        <v>5</v>
      </c>
      <c r="H8" s="2">
        <v>118</v>
      </c>
      <c r="I8" s="3">
        <v>9</v>
      </c>
      <c r="J8" s="4">
        <v>208</v>
      </c>
      <c r="K8" s="3">
        <f t="shared" si="1"/>
        <v>144</v>
      </c>
      <c r="L8" s="4">
        <f t="shared" si="0"/>
        <v>412</v>
      </c>
      <c r="M8" s="23">
        <f t="shared" si="2"/>
        <v>556</v>
      </c>
    </row>
    <row r="9" spans="1:15" x14ac:dyDescent="0.25">
      <c r="B9" s="3">
        <v>2013</v>
      </c>
      <c r="C9" s="3">
        <v>83</v>
      </c>
      <c r="D9" s="4">
        <v>59</v>
      </c>
      <c r="E9" s="2">
        <v>37</v>
      </c>
      <c r="F9" s="4">
        <v>39</v>
      </c>
      <c r="G9" s="3">
        <v>3</v>
      </c>
      <c r="H9" s="2">
        <v>42</v>
      </c>
      <c r="I9" s="3">
        <v>3</v>
      </c>
      <c r="J9" s="4">
        <v>54</v>
      </c>
      <c r="K9" s="3">
        <f t="shared" si="1"/>
        <v>86</v>
      </c>
      <c r="L9" s="4">
        <f t="shared" si="0"/>
        <v>113</v>
      </c>
      <c r="M9" s="23">
        <f t="shared" si="2"/>
        <v>199</v>
      </c>
    </row>
    <row r="10" spans="1:15" x14ac:dyDescent="0.25">
      <c r="B10" s="3">
        <v>2014</v>
      </c>
      <c r="C10" s="3">
        <v>79</v>
      </c>
      <c r="D10" s="4">
        <v>105</v>
      </c>
      <c r="E10" s="2">
        <v>170</v>
      </c>
      <c r="F10" s="4">
        <v>114</v>
      </c>
      <c r="G10" s="3">
        <v>6</v>
      </c>
      <c r="H10" s="2">
        <v>72</v>
      </c>
      <c r="I10" s="3">
        <v>36</v>
      </c>
      <c r="J10" s="4">
        <v>85</v>
      </c>
      <c r="K10" s="3">
        <f t="shared" si="1"/>
        <v>115</v>
      </c>
      <c r="L10" s="4">
        <f t="shared" si="0"/>
        <v>190</v>
      </c>
      <c r="M10" s="23">
        <f t="shared" si="2"/>
        <v>305</v>
      </c>
    </row>
    <row r="11" spans="1:15" x14ac:dyDescent="0.25">
      <c r="B11" s="3">
        <v>2015</v>
      </c>
      <c r="C11" s="3">
        <v>286</v>
      </c>
      <c r="D11" s="4">
        <v>89</v>
      </c>
      <c r="E11" s="2">
        <v>421</v>
      </c>
      <c r="F11" s="4">
        <v>58</v>
      </c>
      <c r="G11" s="3">
        <v>5</v>
      </c>
      <c r="H11" s="2">
        <v>66</v>
      </c>
      <c r="I11" s="3">
        <v>12</v>
      </c>
      <c r="J11" s="4">
        <v>87</v>
      </c>
      <c r="K11" s="3">
        <f t="shared" si="1"/>
        <v>298</v>
      </c>
      <c r="L11" s="4">
        <f t="shared" si="0"/>
        <v>176</v>
      </c>
      <c r="M11" s="23">
        <f t="shared" si="2"/>
        <v>474</v>
      </c>
    </row>
    <row r="12" spans="1:15" x14ac:dyDescent="0.25">
      <c r="B12" s="6">
        <v>2016</v>
      </c>
      <c r="C12" s="6">
        <v>343</v>
      </c>
      <c r="D12" s="7">
        <v>59</v>
      </c>
      <c r="E12" s="2">
        <v>503</v>
      </c>
      <c r="F12" s="4">
        <v>92</v>
      </c>
      <c r="G12" s="3">
        <v>3</v>
      </c>
      <c r="H12" s="2">
        <v>39</v>
      </c>
      <c r="I12" s="6">
        <v>16</v>
      </c>
      <c r="J12" s="7">
        <v>193</v>
      </c>
      <c r="K12" s="6">
        <f>SUM(I12,C12)</f>
        <v>359</v>
      </c>
      <c r="L12" s="7">
        <f t="shared" si="0"/>
        <v>252</v>
      </c>
      <c r="M12" s="23">
        <f>SUM(K12:L12)</f>
        <v>611</v>
      </c>
    </row>
    <row r="13" spans="1:15" ht="15.75" thickBot="1" x14ac:dyDescent="0.3">
      <c r="B13" s="5" t="s">
        <v>16</v>
      </c>
      <c r="C13" s="6">
        <f>SUM(C4:C12)</f>
        <v>1645</v>
      </c>
      <c r="D13" s="6">
        <f>SUM(D4:D12)</f>
        <v>1585</v>
      </c>
      <c r="E13" s="6" t="s">
        <v>17</v>
      </c>
      <c r="F13" s="7">
        <v>1876</v>
      </c>
      <c r="G13" s="6" t="s">
        <v>18</v>
      </c>
      <c r="H13" s="7">
        <v>1294</v>
      </c>
      <c r="I13" s="6">
        <f>SUM(I4:I12)</f>
        <v>194</v>
      </c>
      <c r="J13" s="6">
        <f>SUM(J4:J12)</f>
        <v>1328</v>
      </c>
      <c r="K13" s="6">
        <f>SUM(K4:K12)</f>
        <v>1839</v>
      </c>
      <c r="L13" s="6">
        <f>SUM(L4:L12)</f>
        <v>2913</v>
      </c>
      <c r="M13" s="24">
        <f>SUM(M4:M12)</f>
        <v>4752</v>
      </c>
      <c r="O13" s="2"/>
    </row>
    <row r="14" spans="1:15" x14ac:dyDescent="0.25">
      <c r="O14" s="2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ains xmlns="37c47d49-5c3e-4564-83ee-3a7de24ace65" xsi:nil="true"/>
    <Credit xmlns="37c47d49-5c3e-4564-83ee-3a7de24ace65" xsi:nil="true"/>
    <lcf76f155ced4ddcb4097134ff3c332f xmlns="37c47d49-5c3e-4564-83ee-3a7de24ace65">
      <Terms xmlns="http://schemas.microsoft.com/office/infopath/2007/PartnerControls"/>
    </lcf76f155ced4ddcb4097134ff3c332f>
    <TaxCatchAll xmlns="01a464aa-a786-405b-bb6b-b90e046984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65D94F0762894DBFBF8132F36DD753" ma:contentTypeVersion="18" ma:contentTypeDescription="Create a new document." ma:contentTypeScope="" ma:versionID="9fc3588eeefc118c7145675af789b29f">
  <xsd:schema xmlns:xsd="http://www.w3.org/2001/XMLSchema" xmlns:xs="http://www.w3.org/2001/XMLSchema" xmlns:p="http://schemas.microsoft.com/office/2006/metadata/properties" xmlns:ns2="01a464aa-a786-405b-bb6b-b90e04698418" xmlns:ns3="37c47d49-5c3e-4564-83ee-3a7de24ace65" targetNamespace="http://schemas.microsoft.com/office/2006/metadata/properties" ma:root="true" ma:fieldsID="f9005568f8f0a0337bea501366985df2" ns2:_="" ns3:_="">
    <xsd:import namespace="01a464aa-a786-405b-bb6b-b90e04698418"/>
    <xsd:import namespace="37c47d49-5c3e-4564-83ee-3a7de24ace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Contains" minOccurs="0"/>
                <xsd:element ref="ns3:Credit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a464aa-a786-405b-bb6b-b90e046984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5ba91ac-8f10-4fd1-a0bc-b6f7c7ddcd58}" ma:internalName="TaxCatchAll" ma:showField="CatchAllData" ma:web="01a464aa-a786-405b-bb6b-b90e046984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47d49-5c3e-4564-83ee-3a7de24ace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c631306-648b-4820-82d0-96e9415871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ains" ma:index="23" nillable="true" ma:displayName="Contains" ma:format="Dropdown" ma:internalName="Contains">
      <xsd:simpleType>
        <xsd:restriction base="dms:Note">
          <xsd:maxLength value="255"/>
        </xsd:restriction>
      </xsd:simpleType>
    </xsd:element>
    <xsd:element name="Credit" ma:index="24" nillable="true" ma:displayName="Credit" ma:description="Credit: from AMC photo library" ma:format="Dropdown" ma:internalName="Credit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78AE6C-5651-4FF1-A8F0-588E3155D4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15BEF6-81FE-4D2D-A4B4-0250C4177E56}">
  <ds:schemaRefs>
    <ds:schemaRef ds:uri="http://purl.org/dc/elements/1.1/"/>
    <ds:schemaRef ds:uri="http://purl.org/dc/dcmitype/"/>
    <ds:schemaRef ds:uri="http://schemas.microsoft.com/office/2006/metadata/properties"/>
    <ds:schemaRef ds:uri="1d198376-c604-4225-87e4-16698b3e71ed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b9d33de-9a34-4448-944f-84bbe3f3346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E750498-C5A1-4D72-87D2-8E8DF8C774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data</vt:lpstr>
      <vt:lpstr>Abbreviated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Heng</dc:creator>
  <cp:keywords/>
  <dc:description/>
  <cp:lastModifiedBy>Victor Heng</cp:lastModifiedBy>
  <cp:revision/>
  <dcterms:created xsi:type="dcterms:W3CDTF">2025-02-04T13:39:37Z</dcterms:created>
  <dcterms:modified xsi:type="dcterms:W3CDTF">2025-03-21T17:26:44Z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0x010100A965D94F0762894DBFBF8132F36DD753</vt:lpwstr>
  </property>
</Properties>
</file>